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<sst xmlns="http://schemas.openxmlformats.org/spreadsheetml/2006/main" count="46" uniqueCount="43">
  <si>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</si>
  <si>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</si>
  <si>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</si>
  <si>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</si>
  <si>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</si>
  <si>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</si>
  <si>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</si>
  <si>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</si>
  <si>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</si>
  <si>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</si>
  <si>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</si>
  <si>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</si>
  <si>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</si>
  <si>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</si>
  <si>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</si>
  <si>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</si>
  <si>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</si>
  <si>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</si>
  <si>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</si>
  <si>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</si>
  <si>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</si>
  <si>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</si>
  <si>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</si>
  <si>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</si>
  <si>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</si>
  <si>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</si>
  <si>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</si>
  <si>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</si>
  <si>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</si>
  <si>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</si>
  <si>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</si>
  <si>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</si>
  <si>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</si>
  <si>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</si>
  <si>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</si>
  <si>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</si>
  <si>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</si>
  <si>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</si>
  <si>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</si>
  <si>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</si>
  <si>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Исполнение на 01.07.2015 года</t>
  </si>
  <si>
    <t>Исполнение на 01.07.2015г</t>
  </si>
  <si>
    <t xml:space="preserve">             Информация об исполнении бюджета МО "Сергиевское сельское поселение"  на 1 июля 2015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</si>
</sst>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42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38</v>
      </c>
      <c r="C4" s="48"/>
      <c r="D4" s="48"/>
    </row>
    <row r="5" spans="1:4" ht="48.75" customHeight="1">
      <c r="A5" s="45"/>
      <c r="B5" s="4" t="s">
        <v>33</v>
      </c>
      <c r="C5" s="4" t="s">
        <v>40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</f>
        <v>4794.700000000001</v>
      </c>
      <c r="C7" s="21">
        <f>C8+C9+C10+C11+C16</f>
        <v>1665.6</v>
      </c>
      <c r="D7" s="25">
        <f>C7/B7*100</f>
        <v>34.73835693578325</v>
      </c>
    </row>
    <row r="8" spans="1:4" ht="15">
      <c r="A8" s="28" t="s">
        <v>2</v>
      </c>
      <c r="B8" s="19">
        <v>1310.7</v>
      </c>
      <c r="C8" s="27">
        <v>650</v>
      </c>
      <c r="D8" s="26">
        <f>C8/B8*100</f>
        <v>49.591821164263365</v>
      </c>
    </row>
    <row r="9" spans="1:4" ht="30" customHeight="1">
      <c r="A9" s="28" t="s">
        <v>3</v>
      </c>
      <c r="B9" s="19">
        <v>717.2</v>
      </c>
      <c r="C9" s="27">
        <v>388.4</v>
      </c>
      <c r="D9" s="26">
        <f>C9/B9*100</f>
        <v>54.15504740658115</v>
      </c>
    </row>
    <row r="10" spans="1:4" ht="19.5" customHeight="1">
      <c r="A10" s="28" t="s">
        <v>39</v>
      </c>
      <c r="B10" s="19">
        <v>153.8</v>
      </c>
      <c r="C10" s="27">
        <v>165.6</v>
      </c>
      <c r="D10" s="26">
        <f>C10/B10*100</f>
        <v>107.67230169050714</v>
      </c>
    </row>
    <row r="11" spans="1:4" ht="19.5" customHeight="1">
      <c r="A11" s="28" t="s">
        <v>25</v>
      </c>
      <c r="B11" s="19">
        <f>B14+B15</f>
        <v>2550</v>
      </c>
      <c r="C11" s="27">
        <f>C14+C15</f>
        <v>415.1</v>
      </c>
      <c r="D11" s="26">
        <f>C11/B11*100</f>
        <v>16.278431372549022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34</v>
      </c>
      <c r="B14" s="19">
        <v>120</v>
      </c>
      <c r="C14" s="27">
        <v>20.5</v>
      </c>
      <c r="D14" s="26">
        <f>C14/B14*100</f>
        <v>17.083333333333332</v>
      </c>
      <c r="F14" s="9"/>
    </row>
    <row r="15" spans="1:4" ht="15">
      <c r="A15" s="30" t="s">
        <v>35</v>
      </c>
      <c r="B15" s="19">
        <v>2430</v>
      </c>
      <c r="C15" s="27">
        <v>394.6</v>
      </c>
      <c r="D15" s="26">
        <f>C15/B15*100</f>
        <v>16.238683127572017</v>
      </c>
    </row>
    <row r="16" spans="1:4" ht="15">
      <c r="A16" s="31" t="s">
        <v>19</v>
      </c>
      <c r="B16" s="20">
        <v>63</v>
      </c>
      <c r="C16" s="20">
        <v>46.5</v>
      </c>
      <c r="D16" s="20">
        <f>C16/B16*100</f>
        <v>73.80952380952381</v>
      </c>
    </row>
    <row r="17" spans="1:4" ht="15" customHeight="1">
      <c r="A17" s="32" t="s">
        <v>20</v>
      </c>
      <c r="B17" s="22">
        <f>B18+B19+B20+B22+B23</f>
        <v>26.3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6.3</v>
      </c>
      <c r="C20" s="27"/>
      <c r="D20" s="26">
        <f t="shared" si="0"/>
        <v>0</v>
      </c>
    </row>
    <row r="21" spans="1:4" ht="27" customHeight="1">
      <c r="A21" s="31" t="s">
        <v>36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20</v>
      </c>
      <c r="C22" s="27"/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f>B26+B27+B28+B29+B30</f>
        <v>377.1</v>
      </c>
      <c r="C24" s="23">
        <f>C26+C27+C28+C29+C30+C31</f>
        <v>299.4</v>
      </c>
      <c r="D24" s="25">
        <f aca="true" t="shared" si="1" ref="D24:D29">C24/B24*100</f>
        <v>79.39538583929992</v>
      </c>
    </row>
    <row r="25" spans="1:4" ht="15">
      <c r="A25" s="33" t="s">
        <v>37</v>
      </c>
      <c r="B25" s="19">
        <f>B26+B27+B28+B29</f>
        <v>377.1</v>
      </c>
      <c r="C25" s="19">
        <f>C26+C27+C28+C29</f>
        <v>299.4</v>
      </c>
      <c r="D25" s="26">
        <f t="shared" si="1"/>
        <v>79.39538583929992</v>
      </c>
    </row>
    <row r="26" spans="1:6" ht="15">
      <c r="A26" s="34" t="s">
        <v>28</v>
      </c>
      <c r="B26" s="19">
        <v>214.8</v>
      </c>
      <c r="C26" s="19">
        <v>214.8</v>
      </c>
      <c r="D26" s="26">
        <f t="shared" si="1"/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162.3</v>
      </c>
      <c r="C28" s="19">
        <v>84.6</v>
      </c>
      <c r="D28" s="26">
        <f t="shared" si="1"/>
        <v>52.1256931608133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5198.1</v>
      </c>
      <c r="C32" s="22">
        <f>C24+C17+C7</f>
        <v>1965</v>
      </c>
      <c r="D32" s="22">
        <f>C32/B32*100</f>
        <v>37.802273907773994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38</v>
      </c>
      <c r="C34" s="48"/>
      <c r="D34" s="48"/>
    </row>
    <row r="35" spans="1:4" ht="52.5" customHeight="1">
      <c r="A35" s="45"/>
      <c r="B35" s="4" t="s">
        <v>33</v>
      </c>
      <c r="C35" s="4" t="s">
        <v>41</v>
      </c>
      <c r="D35" s="4" t="s">
        <v>0</v>
      </c>
    </row>
    <row r="36" spans="1:4" ht="15">
      <c r="A36" s="1" t="s">
        <v>8</v>
      </c>
      <c r="B36" s="10">
        <v>3607.9</v>
      </c>
      <c r="C36" s="12">
        <v>1686.7</v>
      </c>
      <c r="D36" s="11">
        <f aca="true" t="shared" si="2" ref="D36:D44">C36/B36*100</f>
        <v>46.75018708944261</v>
      </c>
    </row>
    <row r="37" spans="1:4" ht="15">
      <c r="A37" s="1" t="s">
        <v>9</v>
      </c>
      <c r="B37" s="10">
        <v>123.5</v>
      </c>
      <c r="C37" s="12">
        <v>55.7</v>
      </c>
      <c r="D37" s="11">
        <f t="shared" si="2"/>
        <v>45.10121457489879</v>
      </c>
    </row>
    <row r="38" spans="1:4" ht="30">
      <c r="A38" s="1" t="s">
        <v>10</v>
      </c>
      <c r="B38" s="10">
        <v>120</v>
      </c>
      <c r="C38" s="12">
        <v>10.5</v>
      </c>
      <c r="D38" s="11">
        <f t="shared" si="2"/>
        <v>8.75</v>
      </c>
    </row>
    <row r="39" spans="1:4" ht="15">
      <c r="A39" s="1" t="s">
        <v>11</v>
      </c>
      <c r="B39" s="10">
        <v>777.2</v>
      </c>
      <c r="C39" s="12">
        <v>199.2</v>
      </c>
      <c r="D39" s="11">
        <f t="shared" si="2"/>
        <v>25.630468347915592</v>
      </c>
    </row>
    <row r="40" spans="1:4" ht="15">
      <c r="A40" s="1" t="s">
        <v>12</v>
      </c>
      <c r="B40" s="10">
        <v>1642.1</v>
      </c>
      <c r="C40" s="12">
        <v>1012.4</v>
      </c>
      <c r="D40" s="11">
        <f t="shared" si="2"/>
        <v>61.65276170756958</v>
      </c>
    </row>
    <row r="41" spans="1:4" ht="15">
      <c r="A41" s="1" t="s">
        <v>13</v>
      </c>
      <c r="B41" s="10">
        <v>50</v>
      </c>
      <c r="C41" s="12">
        <v>33.8</v>
      </c>
      <c r="D41" s="11">
        <f t="shared" si="2"/>
        <v>67.6</v>
      </c>
    </row>
    <row r="42" spans="1:4" ht="15">
      <c r="A42" s="1" t="s">
        <v>14</v>
      </c>
      <c r="B42" s="10">
        <v>83</v>
      </c>
      <c r="C42" s="12">
        <v>33.5</v>
      </c>
      <c r="D42" s="11">
        <f t="shared" si="2"/>
        <v>40.36144578313253</v>
      </c>
    </row>
    <row r="43" spans="1:4" ht="15">
      <c r="A43" s="1" t="s">
        <v>15</v>
      </c>
      <c r="B43" s="10">
        <v>50</v>
      </c>
      <c r="C43" s="12">
        <v>1.9</v>
      </c>
      <c r="D43" s="11">
        <f t="shared" si="2"/>
        <v>3.8</v>
      </c>
    </row>
    <row r="44" spans="1:4" ht="15">
      <c r="A44" s="1" t="s">
        <v>16</v>
      </c>
      <c r="B44" s="10">
        <v>52</v>
      </c>
      <c r="C44" s="12">
        <v>13</v>
      </c>
      <c r="D44" s="11">
        <f t="shared" si="2"/>
        <v>25</v>
      </c>
    </row>
    <row r="45" spans="1:4" ht="15">
      <c r="A45" s="3" t="s">
        <v>17</v>
      </c>
      <c r="B45" s="13">
        <f>B36+B37+B38+B39+B40+B41+B42+B43+B44</f>
        <v>6505.700000000001</v>
      </c>
      <c r="C45" s="13">
        <f>C36+C37+C38+C39+C40+C41+C42+C43+C44</f>
        <v>3046.7000000000003</v>
      </c>
      <c r="D45" s="14">
        <f>C45/B45*100</f>
        <v>46.83124029697035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Работа с населением</cp:lastModifiedBy>
  <cp:lastPrinted>2015-05-29T10:18:13Z</cp:lastPrinted>
  <dcterms:created xsi:type="dcterms:W3CDTF">2014-09-16T05:33:49Z</dcterms:created>
  <dcterms:modified xsi:type="dcterms:W3CDTF">2015-07-23T11:12:29Z</dcterms:modified>
  <cp:category/>
  <cp:version/>
  <cp:contentType/>
  <cp:contentStatus/>
</cp:coreProperties>
</file>